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<sst xmlns="http://schemas.openxmlformats.org/spreadsheetml/2006/main" count="127" uniqueCount="52">
  <si>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</si>
  <si>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</si>
  <si>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</si>
  <si>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</si>
  <si>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</si>
  <si>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</si>
  <si>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</si>
  <si>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</si>
  <si>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</si>
  <si>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</si>
  <si>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</si>
  <si>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</si>
  <si>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</si>
  <si>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 xml:space="preserve">Чехова </t>
  </si>
  <si>
    <t>143.1</t>
  </si>
  <si>
    <t>01.02.2018 г.</t>
  </si>
  <si>
    <t>ИТОГО ПО ДОМУ</t>
  </si>
  <si>
    <t>Февраль 2018г</t>
  </si>
  <si>
    <t>Вид работ</t>
  </si>
  <si>
    <t>Место проведения работ</t>
  </si>
  <si>
    <t>осмотр вентканалов</t>
  </si>
  <si>
    <t>Чехова 143/1</t>
  </si>
  <si>
    <t>кв.44,43,39,38,37,34,33,32,30,29,28,25,24,22,21,19,18,16,17,15,1412,9,7,3,4,1</t>
  </si>
  <si>
    <t>установка информационной таблички</t>
  </si>
  <si>
    <t>июль 2018г.</t>
  </si>
  <si>
    <t xml:space="preserve">Ремонт электроосвещения (смена лампы)жилого дома </t>
  </si>
  <si>
    <t>МОП</t>
  </si>
  <si>
    <t>Сентябрь 2018г.</t>
  </si>
  <si>
    <t xml:space="preserve">Ремонт козырьков над балконами (с автовышкой) </t>
  </si>
  <si>
    <t>Чехова,143/1</t>
  </si>
  <si>
    <t xml:space="preserve">Ремонт освещения в МОП(смена лампочек с-д,замка)жилого дома </t>
  </si>
  <si>
    <t>октябрь 2018г.</t>
  </si>
  <si>
    <t>ремонт освещения в МОП (смена фотореле)</t>
  </si>
  <si>
    <t>ремонт оборудования в МОП</t>
  </si>
  <si>
    <t>ноябрь 2018г.</t>
  </si>
  <si>
    <t xml:space="preserve">установка доводчика дверного </t>
  </si>
  <si>
    <t xml:space="preserve">1,2,3-й подъезд </t>
  </si>
  <si>
    <t>декабрь 2018г.</t>
  </si>
  <si>
    <t>устройство мусорных контейнеров на территории двора жилого дома</t>
  </si>
  <si>
    <t>ремонт освещение в МОП (светильников ,фотореле)</t>
  </si>
  <si>
    <t>работы по аварийному ремонту общего имущества МКД в 2018 г</t>
  </si>
  <si>
    <t>Прошу снять с лиц.счета по статье Т/р (устройство мусорных контейнеров на территории двора жилого дома за декабрь 2018г.)</t>
  </si>
  <si>
    <t>Февраль 2018 г</t>
  </si>
  <si>
    <t>ППР электрощита</t>
  </si>
  <si>
    <t>Июнь 2018г</t>
  </si>
  <si>
    <t xml:space="preserve">Т/о общедомовых приборов учета электроэнергии </t>
  </si>
  <si>
    <t>Июль 2018г</t>
  </si>
  <si>
    <t>Дезинсекция подвальных помещений</t>
  </si>
  <si>
    <t>Август 2018 г</t>
  </si>
  <si>
    <t>Сентябрь 2018г</t>
  </si>
  <si>
    <t>Смена трубопровода ф 50 мм</t>
  </si>
  <si>
    <t>подвал (кв.29)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</si>
</sst>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justify" wrapText="1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justify" wrapText="1"/>
    </xf>
    <xf numFmtId="0" fontId="1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412">
          <cell r="E3412">
            <v>0</v>
          </cell>
          <cell r="F3412">
            <v>0</v>
          </cell>
          <cell r="G3412">
            <v>48072.2</v>
          </cell>
          <cell r="H3412">
            <v>42627.560000000005</v>
          </cell>
          <cell r="I3412">
            <v>87800.26999999999</v>
          </cell>
          <cell r="J3412">
            <v>-45172.709999999985</v>
          </cell>
          <cell r="K3412">
            <v>5444.639999999992</v>
          </cell>
        </row>
        <row r="3413">
          <cell r="E3413">
            <v>0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</row>
        <row r="3414">
          <cell r="E3414">
            <v>0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  <cell r="K3414">
            <v>0</v>
          </cell>
        </row>
        <row r="3415">
          <cell r="E3415">
            <v>0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  <cell r="K3415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</row>
        <row r="3417">
          <cell r="E3417">
            <v>0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</row>
        <row r="3419">
          <cell r="E3419">
            <v>0</v>
          </cell>
          <cell r="F3419">
            <v>0</v>
          </cell>
          <cell r="G3419">
            <v>7306.94</v>
          </cell>
          <cell r="H3419">
            <v>6479.42</v>
          </cell>
          <cell r="I3419">
            <v>5878.16</v>
          </cell>
          <cell r="J3419">
            <v>601.2600000000002</v>
          </cell>
          <cell r="K3419">
            <v>827.5199999999995</v>
          </cell>
        </row>
        <row r="3420">
          <cell r="E3420">
            <v>0</v>
          </cell>
          <cell r="F3420">
            <v>0</v>
          </cell>
          <cell r="G3420">
            <v>43264.979999999996</v>
          </cell>
          <cell r="H3420">
            <v>38364.78999999999</v>
          </cell>
          <cell r="I3420">
            <v>8652.999999999993</v>
          </cell>
          <cell r="J3420">
            <v>29711.79</v>
          </cell>
          <cell r="K3420">
            <v>4900.190000000002</v>
          </cell>
        </row>
        <row r="3421">
          <cell r="E3421">
            <v>0</v>
          </cell>
          <cell r="F3421">
            <v>0</v>
          </cell>
          <cell r="G3421">
            <v>14421.66</v>
          </cell>
          <cell r="H3421">
            <v>12788.28</v>
          </cell>
          <cell r="I3421">
            <v>0</v>
          </cell>
          <cell r="J3421">
            <v>12788.28</v>
          </cell>
          <cell r="K3421">
            <v>1633.3799999999992</v>
          </cell>
        </row>
        <row r="3422">
          <cell r="E3422">
            <v>0</v>
          </cell>
          <cell r="F3422">
            <v>0</v>
          </cell>
          <cell r="G3422">
            <v>0</v>
          </cell>
          <cell r="H3422">
            <v>0</v>
          </cell>
          <cell r="I3422">
            <v>764.785</v>
          </cell>
          <cell r="J3422">
            <v>-764.785</v>
          </cell>
          <cell r="K3422">
            <v>0</v>
          </cell>
        </row>
        <row r="3423">
          <cell r="E3423">
            <v>0</v>
          </cell>
          <cell r="F3423">
            <v>0</v>
          </cell>
          <cell r="G3423">
            <v>2451.68</v>
          </cell>
          <cell r="H3423">
            <v>2174</v>
          </cell>
          <cell r="I3423">
            <v>3579.84</v>
          </cell>
          <cell r="J3423">
            <v>-1405.8400000000001</v>
          </cell>
          <cell r="K3423">
            <v>277.67999999999984</v>
          </cell>
        </row>
        <row r="3424">
          <cell r="E3424">
            <v>0</v>
          </cell>
          <cell r="F3424">
            <v>0</v>
          </cell>
          <cell r="G3424">
            <v>72.15</v>
          </cell>
          <cell r="H3424">
            <v>63.93</v>
          </cell>
          <cell r="I3424">
            <v>0</v>
          </cell>
          <cell r="J3424">
            <v>63.93</v>
          </cell>
          <cell r="K3424">
            <v>8.220000000000006</v>
          </cell>
        </row>
        <row r="3425">
          <cell r="E3425">
            <v>0</v>
          </cell>
          <cell r="F3425">
            <v>0</v>
          </cell>
          <cell r="G3425">
            <v>22834.29</v>
          </cell>
          <cell r="H3425">
            <v>20248.09</v>
          </cell>
          <cell r="I3425">
            <v>4566.860000000001</v>
          </cell>
          <cell r="J3425">
            <v>15681.23</v>
          </cell>
          <cell r="K3425">
            <v>2586.2000000000007</v>
          </cell>
        </row>
        <row r="3426">
          <cell r="E3426">
            <v>0</v>
          </cell>
          <cell r="F3426">
            <v>0</v>
          </cell>
          <cell r="G3426">
            <v>8412.68</v>
          </cell>
          <cell r="H3426">
            <v>7459.8099999999995</v>
          </cell>
          <cell r="I3426">
            <v>8731.61616</v>
          </cell>
          <cell r="J3426">
            <v>-1271.80616</v>
          </cell>
          <cell r="K3426">
            <v>952.8700000000008</v>
          </cell>
        </row>
        <row r="3427">
          <cell r="E3427">
            <v>0</v>
          </cell>
          <cell r="F3427">
            <v>0</v>
          </cell>
          <cell r="G3427">
            <v>2187.25</v>
          </cell>
          <cell r="H3427">
            <v>1939.56</v>
          </cell>
          <cell r="I3427">
            <v>0</v>
          </cell>
          <cell r="J3427">
            <v>1939.56</v>
          </cell>
          <cell r="K3427">
            <v>247.69000000000005</v>
          </cell>
        </row>
        <row r="3429">
          <cell r="E3429">
            <v>0</v>
          </cell>
          <cell r="F3429">
            <v>0</v>
          </cell>
          <cell r="G3429">
            <v>40861.43</v>
          </cell>
          <cell r="H3429">
            <v>36233.45</v>
          </cell>
          <cell r="I3429">
            <v>40861.43</v>
          </cell>
          <cell r="J3429">
            <v>-4627.980000000003</v>
          </cell>
          <cell r="K3429">
            <v>4627.980000000003</v>
          </cell>
        </row>
        <row r="3430">
          <cell r="E3430">
            <v>0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0</v>
          </cell>
        </row>
        <row r="3431">
          <cell r="E3431">
            <v>0</v>
          </cell>
          <cell r="F3431">
            <v>0</v>
          </cell>
          <cell r="G3431">
            <v>6023.619999999999</v>
          </cell>
          <cell r="H3431">
            <v>5397.49</v>
          </cell>
          <cell r="I3431">
            <v>6023.619999999999</v>
          </cell>
          <cell r="J3431">
            <v>-626.1299999999992</v>
          </cell>
          <cell r="K3431">
            <v>626.1299999999992</v>
          </cell>
        </row>
        <row r="3432">
          <cell r="E3432">
            <v>0</v>
          </cell>
          <cell r="F3432">
            <v>0</v>
          </cell>
          <cell r="G3432">
            <v>21851</v>
          </cell>
          <cell r="H3432">
            <v>19138.51</v>
          </cell>
          <cell r="I3432">
            <v>21851</v>
          </cell>
          <cell r="J3432">
            <v>-2712.4900000000016</v>
          </cell>
          <cell r="K3432">
            <v>2712.4900000000016</v>
          </cell>
        </row>
        <row r="3433">
          <cell r="E3433">
            <v>0</v>
          </cell>
          <cell r="F3433">
            <v>0</v>
          </cell>
          <cell r="G3433">
            <v>4807.219999999999</v>
          </cell>
          <cell r="H3433">
            <v>4262.75</v>
          </cell>
          <cell r="I3433">
            <v>4807.219999999999</v>
          </cell>
          <cell r="J3433">
            <v>-544.4699999999993</v>
          </cell>
          <cell r="K3433">
            <v>544.4699999999993</v>
          </cell>
        </row>
        <row r="3434">
          <cell r="E3434">
            <v>0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  <cell r="J3434">
            <v>0</v>
          </cell>
          <cell r="K3434">
            <v>0</v>
          </cell>
        </row>
        <row r="3435">
          <cell r="E3435">
            <v>0</v>
          </cell>
          <cell r="F3435">
            <v>0</v>
          </cell>
          <cell r="G3435">
            <v>21851</v>
          </cell>
          <cell r="H3435">
            <v>19138.52</v>
          </cell>
          <cell r="I3435">
            <v>21851</v>
          </cell>
          <cell r="J3435">
            <v>-2712.4799999999996</v>
          </cell>
          <cell r="K3435">
            <v>2712.4799999999996</v>
          </cell>
        </row>
        <row r="3436">
          <cell r="E3436">
            <v>0</v>
          </cell>
          <cell r="F3436">
            <v>0</v>
          </cell>
          <cell r="G3436">
            <v>45668.43</v>
          </cell>
          <cell r="H3436">
            <v>40496.08</v>
          </cell>
          <cell r="I3436">
            <v>45668.43</v>
          </cell>
          <cell r="J3436">
            <v>-5172.3499999999985</v>
          </cell>
          <cell r="K3436">
            <v>5172.3499999999985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2" sqref="A5:IV32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20.140625" style="0" customWidth="1"/>
    <col min="5" max="5" width="19.281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18.00390625" style="0" customWidth="1"/>
  </cols>
  <sheetData>
    <row r="1" spans="1:1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8" t="s">
        <v>1</v>
      </c>
      <c r="B3" s="39" t="s">
        <v>2</v>
      </c>
      <c r="C3" s="39"/>
      <c r="D3" s="40" t="s">
        <v>3</v>
      </c>
      <c r="E3" s="40" t="s">
        <v>4</v>
      </c>
      <c r="F3" s="41" t="s">
        <v>5</v>
      </c>
      <c r="G3" s="41" t="s">
        <v>6</v>
      </c>
      <c r="H3" s="41" t="s">
        <v>7</v>
      </c>
      <c r="I3" s="40" t="s">
        <v>8</v>
      </c>
      <c r="J3" s="40" t="s">
        <v>9</v>
      </c>
      <c r="K3" s="40" t="s">
        <v>10</v>
      </c>
    </row>
    <row r="4" spans="1:11" ht="28.5" customHeight="1">
      <c r="A4" s="38"/>
      <c r="B4" s="4" t="s">
        <v>11</v>
      </c>
      <c r="C4" s="4" t="s">
        <v>12</v>
      </c>
      <c r="D4" s="40"/>
      <c r="E4" s="40"/>
      <c r="F4" s="41"/>
      <c r="G4" s="41"/>
      <c r="H4" s="41"/>
      <c r="I4" s="41"/>
      <c r="J4" s="41"/>
      <c r="K4" s="40"/>
    </row>
    <row r="5" spans="1:11" ht="15.75">
      <c r="A5" s="5"/>
      <c r="B5" s="6" t="s">
        <v>13</v>
      </c>
      <c r="C5" s="7" t="s">
        <v>14</v>
      </c>
      <c r="D5" s="5"/>
      <c r="E5" s="5"/>
      <c r="F5" s="5"/>
      <c r="G5" s="5"/>
      <c r="H5" s="5"/>
      <c r="I5" s="5"/>
      <c r="J5" s="5"/>
      <c r="K5" s="8" t="s">
        <v>15</v>
      </c>
    </row>
    <row r="6" spans="1:11" ht="15" hidden="1">
      <c r="A6" s="9">
        <v>1</v>
      </c>
      <c r="B6" s="10"/>
      <c r="C6" s="10"/>
      <c r="D6" s="11">
        <f>'[1]Лицевые счета домов свод'!E3412</f>
        <v>0</v>
      </c>
      <c r="E6" s="11">
        <f>'[1]Лицевые счета домов свод'!F3412</f>
        <v>0</v>
      </c>
      <c r="F6" s="11">
        <f>'[1]Лицевые счета домов свод'!G3412</f>
        <v>48072.2</v>
      </c>
      <c r="G6" s="11">
        <f>'[1]Лицевые счета домов свод'!H3412</f>
        <v>42627.560000000005</v>
      </c>
      <c r="H6" s="11">
        <f>'[1]Лицевые счета домов свод'!I3412</f>
        <v>87800.26999999999</v>
      </c>
      <c r="I6" s="11">
        <f>'[1]Лицевые счета домов свод'!J3412</f>
        <v>-45172.709999999985</v>
      </c>
      <c r="J6" s="11">
        <f>'[1]Лицевые счета домов свод'!K3412</f>
        <v>5444.639999999992</v>
      </c>
      <c r="K6" s="12"/>
    </row>
    <row r="7" spans="1:11" ht="15" hidden="1">
      <c r="A7" s="10"/>
      <c r="B7" s="10"/>
      <c r="C7" s="10"/>
      <c r="D7" s="11">
        <f>'[1]Лицевые счета домов свод'!E3413</f>
        <v>0</v>
      </c>
      <c r="E7" s="11">
        <f>'[1]Лицевые счета домов свод'!F3413</f>
        <v>0</v>
      </c>
      <c r="F7" s="11">
        <f>'[1]Лицевые счета домов свод'!G3413</f>
        <v>0</v>
      </c>
      <c r="G7" s="11">
        <f>'[1]Лицевые счета домов свод'!H3413</f>
        <v>0</v>
      </c>
      <c r="H7" s="11">
        <f>'[1]Лицевые счета домов свод'!I3413</f>
        <v>0</v>
      </c>
      <c r="I7" s="11">
        <f>'[1]Лицевые счета домов свод'!J3413</f>
        <v>0</v>
      </c>
      <c r="J7" s="11">
        <f>'[1]Лицевые счета домов свод'!K3413</f>
        <v>0</v>
      </c>
      <c r="K7" s="12"/>
    </row>
    <row r="8" spans="1:11" ht="15" hidden="1">
      <c r="A8" s="10"/>
      <c r="B8" s="10"/>
      <c r="C8" s="10"/>
      <c r="D8" s="11">
        <f>'[1]Лицевые счета домов свод'!E3414</f>
        <v>0</v>
      </c>
      <c r="E8" s="11">
        <f>'[1]Лицевые счета домов свод'!F3414</f>
        <v>0</v>
      </c>
      <c r="F8" s="11">
        <f>'[1]Лицевые счета домов свод'!G3414</f>
        <v>0</v>
      </c>
      <c r="G8" s="11">
        <f>'[1]Лицевые счета домов свод'!H3414</f>
        <v>0</v>
      </c>
      <c r="H8" s="11">
        <f>'[1]Лицевые счета домов свод'!I3414</f>
        <v>0</v>
      </c>
      <c r="I8" s="11">
        <f>'[1]Лицевые счета домов свод'!J3414</f>
        <v>0</v>
      </c>
      <c r="J8" s="11">
        <f>'[1]Лицевые счета домов свод'!K3414</f>
        <v>0</v>
      </c>
      <c r="K8" s="12"/>
    </row>
    <row r="9" spans="1:11" ht="15" hidden="1">
      <c r="A9" s="10"/>
      <c r="B9" s="10"/>
      <c r="C9" s="10"/>
      <c r="D9" s="11">
        <f>'[1]Лицевые счета домов свод'!E3415</f>
        <v>0</v>
      </c>
      <c r="E9" s="11">
        <f>'[1]Лицевые счета домов свод'!F3415</f>
        <v>0</v>
      </c>
      <c r="F9" s="11">
        <f>'[1]Лицевые счета домов свод'!G3415</f>
        <v>0</v>
      </c>
      <c r="G9" s="11">
        <f>'[1]Лицевые счета домов свод'!H3415</f>
        <v>0</v>
      </c>
      <c r="H9" s="11">
        <f>'[1]Лицевые счета домов свод'!I3415</f>
        <v>0</v>
      </c>
      <c r="I9" s="11">
        <f>'[1]Лицевые счета домов свод'!J3415</f>
        <v>0</v>
      </c>
      <c r="J9" s="11">
        <f>'[1]Лицевые счета домов свод'!K3415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свод'!E3416</f>
        <v>0</v>
      </c>
      <c r="E10" s="11">
        <f>'[1]Лицевые счета домов свод'!F3416</f>
        <v>0</v>
      </c>
      <c r="F10" s="11">
        <f>'[1]Лицевые счета домов свод'!G3416</f>
        <v>0</v>
      </c>
      <c r="G10" s="11">
        <f>'[1]Лицевые счета домов свод'!H3416</f>
        <v>0</v>
      </c>
      <c r="H10" s="11">
        <f>'[1]Лицевые счета домов свод'!I3416</f>
        <v>0</v>
      </c>
      <c r="I10" s="11">
        <f>'[1]Лицевые счета домов свод'!J3416</f>
        <v>0</v>
      </c>
      <c r="J10" s="11">
        <f>'[1]Лицевые счета домов свод'!K3416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свод'!E3417</f>
        <v>0</v>
      </c>
      <c r="E11" s="11">
        <f>'[1]Лицевые счета домов свод'!F3417</f>
        <v>0</v>
      </c>
      <c r="F11" s="11">
        <f>'[1]Лицевые счета домов свод'!G3417</f>
        <v>0</v>
      </c>
      <c r="G11" s="11">
        <f>'[1]Лицевые счета домов свод'!H3417</f>
        <v>0</v>
      </c>
      <c r="H11" s="11">
        <f>'[1]Лицевые счета домов свод'!I3417</f>
        <v>0</v>
      </c>
      <c r="I11" s="11">
        <f>'[1]Лицевые счета домов свод'!J3417</f>
        <v>0</v>
      </c>
      <c r="J11" s="11">
        <f>'[1]Лицевые счета домов свод'!K3417</f>
        <v>0</v>
      </c>
      <c r="K11" s="12"/>
    </row>
    <row r="12" spans="1:11" ht="15" hidden="1">
      <c r="A12" s="10"/>
      <c r="B12" s="10"/>
      <c r="C12" s="10"/>
      <c r="D12" s="13">
        <f aca="true" t="shared" si="0" ref="D12:J12">SUM(D6:D11)</f>
        <v>0</v>
      </c>
      <c r="E12" s="13">
        <f t="shared" si="0"/>
        <v>0</v>
      </c>
      <c r="F12" s="13">
        <f t="shared" si="0"/>
        <v>48072.2</v>
      </c>
      <c r="G12" s="13">
        <f t="shared" si="0"/>
        <v>42627.560000000005</v>
      </c>
      <c r="H12" s="13">
        <f t="shared" si="0"/>
        <v>87800.26999999999</v>
      </c>
      <c r="I12" s="13">
        <f t="shared" si="0"/>
        <v>-45172.709999999985</v>
      </c>
      <c r="J12" s="13">
        <f t="shared" si="0"/>
        <v>5444.639999999992</v>
      </c>
      <c r="K12" s="14"/>
    </row>
    <row r="13" spans="1:11" ht="15" hidden="1">
      <c r="A13" s="10"/>
      <c r="B13" s="10"/>
      <c r="C13" s="10"/>
      <c r="D13" s="11">
        <f>'[1]Лицевые счета домов свод'!E3419</f>
        <v>0</v>
      </c>
      <c r="E13" s="11">
        <f>'[1]Лицевые счета домов свод'!F3419</f>
        <v>0</v>
      </c>
      <c r="F13" s="11">
        <f>'[1]Лицевые счета домов свод'!G3419</f>
        <v>7306.94</v>
      </c>
      <c r="G13" s="11">
        <f>'[1]Лицевые счета домов свод'!H3419</f>
        <v>6479.42</v>
      </c>
      <c r="H13" s="15">
        <f>'[1]Лицевые счета домов свод'!I3419</f>
        <v>5878.16</v>
      </c>
      <c r="I13" s="11">
        <f>'[1]Лицевые счета домов свод'!J3419</f>
        <v>601.2600000000002</v>
      </c>
      <c r="J13" s="11">
        <f>'[1]Лицевые счета домов свод'!K3419</f>
        <v>827.5199999999995</v>
      </c>
      <c r="K13" s="12"/>
    </row>
    <row r="14" spans="1:11" ht="15" hidden="1">
      <c r="A14" s="10"/>
      <c r="B14" s="10"/>
      <c r="C14" s="10"/>
      <c r="D14" s="11">
        <f>'[1]Лицевые счета домов свод'!E3420</f>
        <v>0</v>
      </c>
      <c r="E14" s="11">
        <f>'[1]Лицевые счета домов свод'!F3420</f>
        <v>0</v>
      </c>
      <c r="F14" s="11">
        <f>'[1]Лицевые счета домов свод'!G3420</f>
        <v>43264.979999999996</v>
      </c>
      <c r="G14" s="11">
        <f>'[1]Лицевые счета домов свод'!H3420</f>
        <v>38364.78999999999</v>
      </c>
      <c r="H14" s="11">
        <f>'[1]Лицевые счета домов свод'!I3420</f>
        <v>8652.999999999993</v>
      </c>
      <c r="I14" s="11">
        <f>'[1]Лицевые счета домов свод'!J3420</f>
        <v>29711.79</v>
      </c>
      <c r="J14" s="11">
        <f>'[1]Лицевые счета домов свод'!K3420</f>
        <v>4900.190000000002</v>
      </c>
      <c r="K14" s="12"/>
    </row>
    <row r="15" spans="1:11" ht="15" hidden="1">
      <c r="A15" s="10"/>
      <c r="B15" s="10"/>
      <c r="C15" s="10"/>
      <c r="D15" s="11">
        <f>'[1]Лицевые счета домов свод'!E3421</f>
        <v>0</v>
      </c>
      <c r="E15" s="11">
        <f>'[1]Лицевые счета домов свод'!F3421</f>
        <v>0</v>
      </c>
      <c r="F15" s="11">
        <f>'[1]Лицевые счета домов свод'!G3421</f>
        <v>14421.66</v>
      </c>
      <c r="G15" s="11">
        <f>'[1]Лицевые счета домов свод'!H3421</f>
        <v>12788.28</v>
      </c>
      <c r="H15" s="11">
        <f>'[1]Лицевые счета домов свод'!I3421</f>
        <v>0</v>
      </c>
      <c r="I15" s="11">
        <f>'[1]Лицевые счета домов свод'!J3421</f>
        <v>12788.28</v>
      </c>
      <c r="J15" s="11">
        <f>'[1]Лицевые счета домов свод'!K3421</f>
        <v>1633.3799999999992</v>
      </c>
      <c r="K15" s="12"/>
    </row>
    <row r="16" spans="1:11" ht="15" hidden="1">
      <c r="A16" s="10"/>
      <c r="B16" s="10"/>
      <c r="C16" s="10"/>
      <c r="D16" s="11">
        <f>'[1]Лицевые счета домов свод'!E3422</f>
        <v>0</v>
      </c>
      <c r="E16" s="11">
        <f>'[1]Лицевые счета домов свод'!F3422</f>
        <v>0</v>
      </c>
      <c r="F16" s="11">
        <f>'[1]Лицевые счета домов свод'!G3422</f>
        <v>0</v>
      </c>
      <c r="G16" s="11">
        <f>'[1]Лицевые счета домов свод'!H3422</f>
        <v>0</v>
      </c>
      <c r="H16" s="15">
        <f>'[1]Лицевые счета домов свод'!I3422</f>
        <v>764.785</v>
      </c>
      <c r="I16" s="11">
        <f>'[1]Лицевые счета домов свод'!J3422</f>
        <v>-764.785</v>
      </c>
      <c r="J16" s="11">
        <f>'[1]Лицевые счета домов свод'!K3422</f>
        <v>0</v>
      </c>
      <c r="K16" s="12"/>
    </row>
    <row r="17" spans="1:11" ht="15" hidden="1">
      <c r="A17" s="10"/>
      <c r="B17" s="10"/>
      <c r="C17" s="10"/>
      <c r="D17" s="11">
        <f>'[1]Лицевые счета домов свод'!E3423</f>
        <v>0</v>
      </c>
      <c r="E17" s="11">
        <f>'[1]Лицевые счета домов свод'!F3423</f>
        <v>0</v>
      </c>
      <c r="F17" s="11">
        <f>'[1]Лицевые счета домов свод'!G3423</f>
        <v>2451.68</v>
      </c>
      <c r="G17" s="11">
        <f>'[1]Лицевые счета домов свод'!H3423</f>
        <v>2174</v>
      </c>
      <c r="H17" s="11">
        <f>'[1]Лицевые счета домов свод'!I3423</f>
        <v>3579.84</v>
      </c>
      <c r="I17" s="11">
        <f>'[1]Лицевые счета домов свод'!J3423</f>
        <v>-1405.8400000000001</v>
      </c>
      <c r="J17" s="11">
        <f>'[1]Лицевые счета домов свод'!K3423</f>
        <v>277.67999999999984</v>
      </c>
      <c r="K17" s="12"/>
    </row>
    <row r="18" spans="1:11" ht="15" hidden="1">
      <c r="A18" s="10"/>
      <c r="B18" s="10"/>
      <c r="C18" s="10"/>
      <c r="D18" s="11">
        <f>'[1]Лицевые счета домов свод'!E3424</f>
        <v>0</v>
      </c>
      <c r="E18" s="11">
        <f>'[1]Лицевые счета домов свод'!F3424</f>
        <v>0</v>
      </c>
      <c r="F18" s="11">
        <f>'[1]Лицевые счета домов свод'!G3424</f>
        <v>72.15</v>
      </c>
      <c r="G18" s="11">
        <f>'[1]Лицевые счета домов свод'!H3424</f>
        <v>63.93</v>
      </c>
      <c r="H18" s="11">
        <f>'[1]Лицевые счета домов свод'!I3424</f>
        <v>0</v>
      </c>
      <c r="I18" s="11">
        <f>'[1]Лицевые счета домов свод'!J3424</f>
        <v>63.93</v>
      </c>
      <c r="J18" s="11">
        <f>'[1]Лицевые счета домов свод'!K3424</f>
        <v>8.220000000000006</v>
      </c>
      <c r="K18" s="12"/>
    </row>
    <row r="19" spans="1:11" ht="15" hidden="1">
      <c r="A19" s="10"/>
      <c r="B19" s="10"/>
      <c r="C19" s="10"/>
      <c r="D19" s="11">
        <f>'[1]Лицевые счета домов свод'!E3425</f>
        <v>0</v>
      </c>
      <c r="E19" s="11">
        <f>'[1]Лицевые счета домов свод'!F3425</f>
        <v>0</v>
      </c>
      <c r="F19" s="11">
        <f>'[1]Лицевые счета домов свод'!G3425</f>
        <v>22834.29</v>
      </c>
      <c r="G19" s="11">
        <f>'[1]Лицевые счета домов свод'!H3425</f>
        <v>20248.09</v>
      </c>
      <c r="H19" s="11">
        <f>'[1]Лицевые счета домов свод'!I3425</f>
        <v>4566.860000000001</v>
      </c>
      <c r="I19" s="11">
        <f>'[1]Лицевые счета домов свод'!J3425</f>
        <v>15681.23</v>
      </c>
      <c r="J19" s="11">
        <f>'[1]Лицевые счета домов свод'!K3425</f>
        <v>2586.2000000000007</v>
      </c>
      <c r="K19" s="12"/>
    </row>
    <row r="20" spans="1:11" ht="15" hidden="1">
      <c r="A20" s="10"/>
      <c r="B20" s="10"/>
      <c r="C20" s="10"/>
      <c r="D20" s="11">
        <f>'[1]Лицевые счета домов свод'!E3426</f>
        <v>0</v>
      </c>
      <c r="E20" s="11">
        <f>'[1]Лицевые счета домов свод'!F3426</f>
        <v>0</v>
      </c>
      <c r="F20" s="11">
        <f>'[1]Лицевые счета домов свод'!G3426</f>
        <v>8412.68</v>
      </c>
      <c r="G20" s="11">
        <f>'[1]Лицевые счета домов свод'!H3426</f>
        <v>7459.8099999999995</v>
      </c>
      <c r="H20" s="15">
        <f>'[1]Лицевые счета домов свод'!I3426</f>
        <v>8731.61616</v>
      </c>
      <c r="I20" s="11">
        <f>'[1]Лицевые счета домов свод'!J3426</f>
        <v>-1271.80616</v>
      </c>
      <c r="J20" s="11">
        <f>'[1]Лицевые счета домов свод'!K3426</f>
        <v>952.8700000000008</v>
      </c>
      <c r="K20" s="12"/>
    </row>
    <row r="21" spans="1:11" ht="15" hidden="1">
      <c r="A21" s="10"/>
      <c r="B21" s="10"/>
      <c r="C21" s="10"/>
      <c r="D21" s="11">
        <f>'[1]Лицевые счета домов свод'!E3427</f>
        <v>0</v>
      </c>
      <c r="E21" s="11">
        <f>'[1]Лицевые счета домов свод'!F3427</f>
        <v>0</v>
      </c>
      <c r="F21" s="11">
        <f>'[1]Лицевые счета домов свод'!G3427</f>
        <v>2187.25</v>
      </c>
      <c r="G21" s="11">
        <f>'[1]Лицевые счета домов свод'!H3427</f>
        <v>1939.56</v>
      </c>
      <c r="H21" s="11">
        <f>'[1]Лицевые счета домов свод'!I3427</f>
        <v>0</v>
      </c>
      <c r="I21" s="11">
        <f>'[1]Лицевые счета домов свод'!J3427</f>
        <v>1939.56</v>
      </c>
      <c r="J21" s="11">
        <f>'[1]Лицевые счета домов свод'!K3427</f>
        <v>247.69000000000005</v>
      </c>
      <c r="K21" s="12"/>
    </row>
    <row r="22" spans="1:11" ht="15" hidden="1">
      <c r="A22" s="10"/>
      <c r="B22" s="10"/>
      <c r="C22" s="10"/>
      <c r="D22" s="16">
        <f aca="true" t="shared" si="1" ref="D22:J22">SUM(D13:D21)</f>
        <v>0</v>
      </c>
      <c r="E22" s="16">
        <f t="shared" si="1"/>
        <v>0</v>
      </c>
      <c r="F22" s="16">
        <f t="shared" si="1"/>
        <v>100951.62999999998</v>
      </c>
      <c r="G22" s="16">
        <f t="shared" si="1"/>
        <v>89517.87999999999</v>
      </c>
      <c r="H22" s="17">
        <f t="shared" si="1"/>
        <v>32174.261159999995</v>
      </c>
      <c r="I22" s="17">
        <f t="shared" si="1"/>
        <v>57343.61884</v>
      </c>
      <c r="J22" s="16">
        <f t="shared" si="1"/>
        <v>11433.750000000004</v>
      </c>
      <c r="K22" s="14"/>
    </row>
    <row r="23" spans="1:11" ht="15" hidden="1">
      <c r="A23" s="10"/>
      <c r="B23" s="10"/>
      <c r="C23" s="10"/>
      <c r="D23" s="11">
        <f>'[1]Лицевые счета домов свод'!E3429</f>
        <v>0</v>
      </c>
      <c r="E23" s="11">
        <f>'[1]Лицевые счета домов свод'!F3429</f>
        <v>0</v>
      </c>
      <c r="F23" s="11">
        <f>'[1]Лицевые счета домов свод'!G3429</f>
        <v>40861.43</v>
      </c>
      <c r="G23" s="11">
        <f>'[1]Лицевые счета домов свод'!H3429</f>
        <v>36233.45</v>
      </c>
      <c r="H23" s="11">
        <f>'[1]Лицевые счета домов свод'!I3429</f>
        <v>40861.43</v>
      </c>
      <c r="I23" s="11">
        <f>'[1]Лицевые счета домов свод'!J3429</f>
        <v>-4627.980000000003</v>
      </c>
      <c r="J23" s="11">
        <f>'[1]Лицевые счета домов свод'!K3429</f>
        <v>4627.980000000003</v>
      </c>
      <c r="K23" s="12"/>
    </row>
    <row r="24" spans="1:11" ht="15" hidden="1">
      <c r="A24" s="10"/>
      <c r="B24" s="10"/>
      <c r="C24" s="10"/>
      <c r="D24" s="11">
        <f>'[1]Лицевые счета домов свод'!E3430</f>
        <v>0</v>
      </c>
      <c r="E24" s="11">
        <f>'[1]Лицевые счета домов свод'!F3430</f>
        <v>0</v>
      </c>
      <c r="F24" s="11">
        <f>'[1]Лицевые счета домов свод'!G3430</f>
        <v>0</v>
      </c>
      <c r="G24" s="11">
        <f>'[1]Лицевые счета домов свод'!H3430</f>
        <v>0</v>
      </c>
      <c r="H24" s="11">
        <f>'[1]Лицевые счета домов свод'!I3430</f>
        <v>0</v>
      </c>
      <c r="I24" s="11">
        <f>'[1]Лицевые счета домов свод'!J3430</f>
        <v>0</v>
      </c>
      <c r="J24" s="11">
        <f>'[1]Лицевые счета домов свод'!K3430</f>
        <v>0</v>
      </c>
      <c r="K24" s="12"/>
    </row>
    <row r="25" spans="1:11" ht="15" hidden="1">
      <c r="A25" s="10"/>
      <c r="B25" s="10"/>
      <c r="C25" s="10"/>
      <c r="D25" s="11">
        <f>'[1]Лицевые счета домов свод'!E3431</f>
        <v>0</v>
      </c>
      <c r="E25" s="11">
        <f>'[1]Лицевые счета домов свод'!F3431</f>
        <v>0</v>
      </c>
      <c r="F25" s="11">
        <f>'[1]Лицевые счета домов свод'!G3431</f>
        <v>6023.619999999999</v>
      </c>
      <c r="G25" s="11">
        <f>'[1]Лицевые счета домов свод'!H3431</f>
        <v>5397.49</v>
      </c>
      <c r="H25" s="11">
        <f>'[1]Лицевые счета домов свод'!I3431</f>
        <v>6023.619999999999</v>
      </c>
      <c r="I25" s="11">
        <f>'[1]Лицевые счета домов свод'!J3431</f>
        <v>-626.1299999999992</v>
      </c>
      <c r="J25" s="11">
        <f>'[1]Лицевые счета домов свод'!K3431</f>
        <v>626.1299999999992</v>
      </c>
      <c r="K25" s="12"/>
    </row>
    <row r="26" spans="1:11" ht="15" hidden="1">
      <c r="A26" s="10"/>
      <c r="B26" s="10"/>
      <c r="C26" s="10"/>
      <c r="D26" s="11">
        <f>'[1]Лицевые счета домов свод'!E3432</f>
        <v>0</v>
      </c>
      <c r="E26" s="11">
        <f>'[1]Лицевые счета домов свод'!F3432</f>
        <v>0</v>
      </c>
      <c r="F26" s="11">
        <f>'[1]Лицевые счета домов свод'!G3432</f>
        <v>21851</v>
      </c>
      <c r="G26" s="11">
        <f>'[1]Лицевые счета домов свод'!H3432</f>
        <v>19138.51</v>
      </c>
      <c r="H26" s="11">
        <f>'[1]Лицевые счета домов свод'!I3432</f>
        <v>21851</v>
      </c>
      <c r="I26" s="11">
        <f>'[1]Лицевые счета домов свод'!J3432</f>
        <v>-2712.4900000000016</v>
      </c>
      <c r="J26" s="11">
        <f>'[1]Лицевые счета домов свод'!K3432</f>
        <v>2712.4900000000016</v>
      </c>
      <c r="K26" s="12"/>
    </row>
    <row r="27" spans="1:11" ht="15" hidden="1">
      <c r="A27" s="10"/>
      <c r="B27" s="10"/>
      <c r="C27" s="10"/>
      <c r="D27" s="11">
        <f>'[1]Лицевые счета домов свод'!E3433</f>
        <v>0</v>
      </c>
      <c r="E27" s="11">
        <f>'[1]Лицевые счета домов свод'!F3433</f>
        <v>0</v>
      </c>
      <c r="F27" s="11">
        <f>'[1]Лицевые счета домов свод'!G3433</f>
        <v>4807.219999999999</v>
      </c>
      <c r="G27" s="11">
        <f>'[1]Лицевые счета домов свод'!H3433</f>
        <v>4262.75</v>
      </c>
      <c r="H27" s="11">
        <f>'[1]Лицевые счета домов свод'!I3433</f>
        <v>4807.219999999999</v>
      </c>
      <c r="I27" s="11">
        <f>'[1]Лицевые счета домов свод'!J3433</f>
        <v>-544.4699999999993</v>
      </c>
      <c r="J27" s="11">
        <f>'[1]Лицевые счета домов свод'!K3433</f>
        <v>544.4699999999993</v>
      </c>
      <c r="K27" s="12"/>
    </row>
    <row r="28" spans="1:11" ht="15" hidden="1">
      <c r="A28" s="10"/>
      <c r="B28" s="10"/>
      <c r="C28" s="10"/>
      <c r="D28" s="11">
        <f>'[1]Лицевые счета домов свод'!E3434</f>
        <v>0</v>
      </c>
      <c r="E28" s="11">
        <f>'[1]Лицевые счета домов свод'!F3434</f>
        <v>0</v>
      </c>
      <c r="F28" s="11">
        <f>'[1]Лицевые счета домов свод'!G3434</f>
        <v>0</v>
      </c>
      <c r="G28" s="11">
        <f>'[1]Лицевые счета домов свод'!H3434</f>
        <v>0</v>
      </c>
      <c r="H28" s="11">
        <f>'[1]Лицевые счета домов свод'!I3434</f>
        <v>0</v>
      </c>
      <c r="I28" s="11">
        <f>'[1]Лицевые счета домов свод'!J3434</f>
        <v>0</v>
      </c>
      <c r="J28" s="11">
        <f>'[1]Лицевые счета домов свод'!K3434</f>
        <v>0</v>
      </c>
      <c r="K28" s="12"/>
    </row>
    <row r="29" spans="1:11" ht="15" hidden="1">
      <c r="A29" s="10"/>
      <c r="B29" s="10"/>
      <c r="C29" s="10"/>
      <c r="D29" s="11">
        <f>'[1]Лицевые счета домов свод'!E3435</f>
        <v>0</v>
      </c>
      <c r="E29" s="11">
        <f>'[1]Лицевые счета домов свод'!F3435</f>
        <v>0</v>
      </c>
      <c r="F29" s="11">
        <f>'[1]Лицевые счета домов свод'!G3435</f>
        <v>21851</v>
      </c>
      <c r="G29" s="11">
        <f>'[1]Лицевые счета домов свод'!H3435</f>
        <v>19138.52</v>
      </c>
      <c r="H29" s="11">
        <f>'[1]Лицевые счета домов свод'!I3435</f>
        <v>21851</v>
      </c>
      <c r="I29" s="11">
        <f>'[1]Лицевые счета домов свод'!J3435</f>
        <v>-2712.4799999999996</v>
      </c>
      <c r="J29" s="11">
        <f>'[1]Лицевые счета домов свод'!K3435</f>
        <v>2712.4799999999996</v>
      </c>
      <c r="K29" s="12"/>
    </row>
    <row r="30" spans="1:11" ht="15" hidden="1">
      <c r="A30" s="10"/>
      <c r="B30" s="10"/>
      <c r="C30" s="10"/>
      <c r="D30" s="11">
        <f>'[1]Лицевые счета домов свод'!E3436</f>
        <v>0</v>
      </c>
      <c r="E30" s="11">
        <f>'[1]Лицевые счета домов свод'!F3436</f>
        <v>0</v>
      </c>
      <c r="F30" s="11">
        <f>'[1]Лицевые счета домов свод'!G3436</f>
        <v>45668.43</v>
      </c>
      <c r="G30" s="11">
        <f>'[1]Лицевые счета домов свод'!H3436</f>
        <v>40496.08</v>
      </c>
      <c r="H30" s="11">
        <f>'[1]Лицевые счета домов свод'!I3436</f>
        <v>45668.43</v>
      </c>
      <c r="I30" s="11">
        <f>'[1]Лицевые счета домов свод'!J3436</f>
        <v>-5172.3499999999985</v>
      </c>
      <c r="J30" s="11">
        <f>'[1]Лицевые счета домов свод'!K3436</f>
        <v>5172.3499999999985</v>
      </c>
      <c r="K30" s="12"/>
    </row>
    <row r="31" spans="1:11" ht="15" hidden="1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2"/>
    </row>
    <row r="32" spans="1:11" ht="15.75">
      <c r="A32" s="5"/>
      <c r="B32" s="42" t="s">
        <v>16</v>
      </c>
      <c r="C32" s="42"/>
      <c r="D32" s="16">
        <f aca="true" t="shared" si="2" ref="D32:J32">SUM(D23:D31)+D12+D22</f>
        <v>0</v>
      </c>
      <c r="E32" s="16">
        <f t="shared" si="2"/>
        <v>0</v>
      </c>
      <c r="F32" s="16">
        <f t="shared" si="2"/>
        <v>290086.53</v>
      </c>
      <c r="G32" s="16">
        <f t="shared" si="2"/>
        <v>256812.24</v>
      </c>
      <c r="H32" s="17">
        <f t="shared" si="2"/>
        <v>261037.23116</v>
      </c>
      <c r="I32" s="17">
        <f t="shared" si="2"/>
        <v>-4224.991159999983</v>
      </c>
      <c r="J32" s="16">
        <f t="shared" si="2"/>
        <v>33274.28999999999</v>
      </c>
      <c r="K32" s="18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7">
      <selection activeCell="D39" activeCellId="1" sqref="A5:IV32 D39"/>
    </sheetView>
  </sheetViews>
  <sheetFormatPr defaultColWidth="11.57421875" defaultRowHeight="12.75"/>
  <cols>
    <col min="1" max="1" width="9.57421875" style="0" customWidth="1"/>
    <col min="2" max="2" width="39.140625" style="19" customWidth="1"/>
    <col min="3" max="3" width="28.57421875" style="0" customWidth="1"/>
    <col min="4" max="4" width="40.7109375" style="0" customWidth="1"/>
  </cols>
  <sheetData>
    <row r="1" spans="1:4" ht="18">
      <c r="A1" s="43" t="s">
        <v>17</v>
      </c>
      <c r="B1" s="43"/>
      <c r="C1" s="43"/>
      <c r="D1" s="43"/>
    </row>
    <row r="2" spans="1:4" ht="15.75">
      <c r="A2" s="20" t="s">
        <v>1</v>
      </c>
      <c r="B2" s="21" t="s">
        <v>18</v>
      </c>
      <c r="C2" s="22" t="s">
        <v>2</v>
      </c>
      <c r="D2" s="22" t="s">
        <v>19</v>
      </c>
    </row>
    <row r="3" spans="1:4" ht="42.75" customHeight="1">
      <c r="A3" s="23">
        <v>1</v>
      </c>
      <c r="B3" s="24" t="s">
        <v>20</v>
      </c>
      <c r="C3" s="23" t="s">
        <v>21</v>
      </c>
      <c r="D3" s="24" t="s">
        <v>22</v>
      </c>
    </row>
    <row r="4" spans="1:4" ht="38.25" customHeight="1">
      <c r="A4" s="23">
        <v>2</v>
      </c>
      <c r="B4" s="24" t="s">
        <v>23</v>
      </c>
      <c r="C4" s="23" t="s">
        <v>21</v>
      </c>
      <c r="D4" s="24"/>
    </row>
    <row r="5" spans="1:4" ht="18">
      <c r="A5" s="43" t="s">
        <v>24</v>
      </c>
      <c r="B5" s="43"/>
      <c r="C5" s="43"/>
      <c r="D5" s="43"/>
    </row>
    <row r="6" spans="1:4" ht="15.75">
      <c r="A6" s="20" t="s">
        <v>1</v>
      </c>
      <c r="B6" s="21" t="s">
        <v>18</v>
      </c>
      <c r="C6" s="22" t="s">
        <v>2</v>
      </c>
      <c r="D6" s="22" t="s">
        <v>19</v>
      </c>
    </row>
    <row r="7" spans="1:4" ht="39" customHeight="1">
      <c r="A7" s="23">
        <v>1</v>
      </c>
      <c r="B7" s="25" t="s">
        <v>25</v>
      </c>
      <c r="C7" s="23" t="s">
        <v>21</v>
      </c>
      <c r="D7" s="24" t="s">
        <v>26</v>
      </c>
    </row>
    <row r="8" spans="1:4" ht="18">
      <c r="A8" s="43" t="s">
        <v>27</v>
      </c>
      <c r="B8" s="43"/>
      <c r="C8" s="43"/>
      <c r="D8" s="43"/>
    </row>
    <row r="9" spans="1:4" ht="15.75">
      <c r="A9" s="20" t="s">
        <v>1</v>
      </c>
      <c r="B9" s="21" t="s">
        <v>18</v>
      </c>
      <c r="C9" s="22" t="s">
        <v>2</v>
      </c>
      <c r="D9" s="22" t="s">
        <v>19</v>
      </c>
    </row>
    <row r="10" spans="1:4" ht="28.5">
      <c r="A10" s="23">
        <v>1</v>
      </c>
      <c r="B10" s="24" t="s">
        <v>28</v>
      </c>
      <c r="C10" s="23" t="s">
        <v>29</v>
      </c>
      <c r="D10" s="24"/>
    </row>
    <row r="11" spans="1:4" ht="28.5">
      <c r="A11" s="23">
        <v>2</v>
      </c>
      <c r="B11" s="26" t="s">
        <v>30</v>
      </c>
      <c r="C11" s="24" t="s">
        <v>21</v>
      </c>
      <c r="D11" s="26"/>
    </row>
    <row r="12" spans="1:4" ht="18">
      <c r="A12" s="43" t="s">
        <v>31</v>
      </c>
      <c r="B12" s="43"/>
      <c r="C12" s="43"/>
      <c r="D12" s="43"/>
    </row>
    <row r="13" spans="1:4" ht="15.75">
      <c r="A13" s="20" t="s">
        <v>1</v>
      </c>
      <c r="B13" s="21" t="s">
        <v>18</v>
      </c>
      <c r="C13" s="22" t="s">
        <v>2</v>
      </c>
      <c r="D13" s="22" t="s">
        <v>19</v>
      </c>
    </row>
    <row r="14" spans="1:4" ht="28.5">
      <c r="A14" s="23">
        <v>1</v>
      </c>
      <c r="B14" s="26" t="s">
        <v>32</v>
      </c>
      <c r="C14" s="23" t="s">
        <v>21</v>
      </c>
      <c r="D14" s="26"/>
    </row>
    <row r="15" spans="1:4" ht="14.25">
      <c r="A15" s="23">
        <v>2</v>
      </c>
      <c r="B15" s="26" t="s">
        <v>33</v>
      </c>
      <c r="C15" s="23" t="s">
        <v>21</v>
      </c>
      <c r="D15" s="26"/>
    </row>
    <row r="16" spans="1:4" ht="18">
      <c r="A16" s="43" t="s">
        <v>34</v>
      </c>
      <c r="B16" s="43"/>
      <c r="C16" s="43"/>
      <c r="D16" s="43"/>
    </row>
    <row r="17" spans="1:4" ht="15.75">
      <c r="A17" s="20" t="s">
        <v>1</v>
      </c>
      <c r="B17" s="21" t="s">
        <v>18</v>
      </c>
      <c r="C17" s="22" t="s">
        <v>2</v>
      </c>
      <c r="D17" s="22" t="s">
        <v>19</v>
      </c>
    </row>
    <row r="18" spans="1:4" ht="14.25">
      <c r="A18" s="23">
        <v>1</v>
      </c>
      <c r="B18" s="27" t="s">
        <v>35</v>
      </c>
      <c r="C18" s="23" t="s">
        <v>21</v>
      </c>
      <c r="D18" s="23" t="s">
        <v>36</v>
      </c>
    </row>
    <row r="19" spans="1:4" ht="18">
      <c r="A19" s="43" t="s">
        <v>37</v>
      </c>
      <c r="B19" s="43"/>
      <c r="C19" s="43"/>
      <c r="D19" s="43"/>
    </row>
    <row r="20" spans="1:4" ht="15.75">
      <c r="A20" s="20" t="s">
        <v>1</v>
      </c>
      <c r="B20" s="21" t="s">
        <v>18</v>
      </c>
      <c r="C20" s="22" t="s">
        <v>2</v>
      </c>
      <c r="D20" s="22" t="s">
        <v>19</v>
      </c>
    </row>
    <row r="21" spans="1:4" ht="78" customHeight="1">
      <c r="A21" s="23">
        <v>1</v>
      </c>
      <c r="B21" s="27" t="s">
        <v>38</v>
      </c>
      <c r="C21" s="23" t="s">
        <v>21</v>
      </c>
      <c r="D21" s="23"/>
    </row>
    <row r="22" spans="1:4" ht="47.25" customHeight="1">
      <c r="A22" s="23">
        <v>2</v>
      </c>
      <c r="B22" s="28" t="s">
        <v>39</v>
      </c>
      <c r="C22" s="23" t="s">
        <v>21</v>
      </c>
      <c r="D22" s="24"/>
    </row>
    <row r="23" spans="1:4" ht="43.5" customHeight="1">
      <c r="A23" s="23">
        <v>3</v>
      </c>
      <c r="B23" s="27" t="s">
        <v>40</v>
      </c>
      <c r="C23" s="23" t="s">
        <v>21</v>
      </c>
      <c r="D23" s="23"/>
    </row>
    <row r="24" spans="1:4" ht="72.75" customHeight="1">
      <c r="A24" s="29">
        <v>4</v>
      </c>
      <c r="B24" s="30" t="s">
        <v>41</v>
      </c>
      <c r="C24" s="29" t="s">
        <v>21</v>
      </c>
      <c r="D24" s="31"/>
    </row>
  </sheetData>
  <sheetProtection selectLockedCells="1" selectUnlockedCells="1"/>
  <mergeCells count="6">
    <mergeCell ref="A1:D1"/>
    <mergeCell ref="A5:D5"/>
    <mergeCell ref="A8:D8"/>
    <mergeCell ref="A12:D12"/>
    <mergeCell ref="A16:D16"/>
    <mergeCell ref="A19:D1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K25" sqref="A5:IV32"/>
    </sheetView>
  </sheetViews>
  <sheetFormatPr defaultColWidth="11.57421875" defaultRowHeight="12.75"/>
  <cols>
    <col min="1" max="1" width="9.57421875" style="19" customWidth="1"/>
    <col min="2" max="2" width="43.421875" style="32" customWidth="1"/>
    <col min="3" max="3" width="28.57421875" style="19" customWidth="1"/>
    <col min="4" max="4" width="41.421875" style="19" customWidth="1"/>
    <col min="5" max="255" width="11.57421875" style="19" customWidth="1"/>
  </cols>
  <sheetData>
    <row r="1" spans="1:4" ht="12.75" customHeight="1">
      <c r="A1" s="44" t="s">
        <v>42</v>
      </c>
      <c r="B1" s="44"/>
      <c r="C1" s="44"/>
      <c r="D1" s="44"/>
    </row>
    <row r="2" spans="1:4" ht="15.75">
      <c r="A2" s="20" t="s">
        <v>1</v>
      </c>
      <c r="B2" s="21" t="s">
        <v>18</v>
      </c>
      <c r="C2" s="21" t="s">
        <v>2</v>
      </c>
      <c r="D2" s="21" t="s">
        <v>19</v>
      </c>
    </row>
    <row r="3" spans="1:4" ht="14.25">
      <c r="A3" s="26">
        <v>1</v>
      </c>
      <c r="B3" s="24" t="s">
        <v>43</v>
      </c>
      <c r="C3" s="23" t="s">
        <v>21</v>
      </c>
      <c r="D3" s="24"/>
    </row>
    <row r="4" spans="1:4" ht="21" customHeight="1">
      <c r="A4" s="45" t="s">
        <v>44</v>
      </c>
      <c r="B4" s="45"/>
      <c r="C4" s="45"/>
      <c r="D4" s="45"/>
    </row>
    <row r="5" spans="1:4" ht="15.75">
      <c r="A5" s="20" t="s">
        <v>1</v>
      </c>
      <c r="B5" s="21" t="s">
        <v>18</v>
      </c>
      <c r="C5" s="21" t="s">
        <v>2</v>
      </c>
      <c r="D5" s="21" t="s">
        <v>19</v>
      </c>
    </row>
    <row r="6" spans="1:4" ht="28.5">
      <c r="A6" s="33">
        <v>1</v>
      </c>
      <c r="B6" s="26" t="s">
        <v>45</v>
      </c>
      <c r="C6" s="23" t="s">
        <v>21</v>
      </c>
      <c r="D6" s="26"/>
    </row>
    <row r="7" spans="1:4" ht="24.75" customHeight="1">
      <c r="A7" s="44" t="s">
        <v>46</v>
      </c>
      <c r="B7" s="44"/>
      <c r="C7" s="44"/>
      <c r="D7" s="44"/>
    </row>
    <row r="8" spans="1:4" ht="15.75">
      <c r="A8" s="20" t="s">
        <v>1</v>
      </c>
      <c r="B8" s="21" t="s">
        <v>18</v>
      </c>
      <c r="C8" s="21" t="s">
        <v>2</v>
      </c>
      <c r="D8" s="21" t="s">
        <v>19</v>
      </c>
    </row>
    <row r="9" spans="1:4" ht="28.5">
      <c r="A9" s="26">
        <v>1</v>
      </c>
      <c r="B9" s="26" t="s">
        <v>45</v>
      </c>
      <c r="C9" s="23" t="s">
        <v>21</v>
      </c>
      <c r="D9" s="26"/>
    </row>
    <row r="10" spans="1:4" ht="14.25">
      <c r="A10" s="26">
        <v>2</v>
      </c>
      <c r="B10" s="34" t="s">
        <v>47</v>
      </c>
      <c r="C10" s="26" t="s">
        <v>21</v>
      </c>
      <c r="D10" s="26"/>
    </row>
    <row r="11" spans="1:4" ht="30.75" customHeight="1">
      <c r="A11" s="44" t="s">
        <v>48</v>
      </c>
      <c r="B11" s="44"/>
      <c r="C11" s="44"/>
      <c r="D11" s="44"/>
    </row>
    <row r="12" spans="1:4" ht="28.5">
      <c r="A12" s="26">
        <v>1</v>
      </c>
      <c r="B12" s="26" t="s">
        <v>45</v>
      </c>
      <c r="C12" s="23" t="s">
        <v>21</v>
      </c>
      <c r="D12" s="26"/>
    </row>
    <row r="13" spans="1:4" ht="25.5" customHeight="1">
      <c r="A13" s="44" t="s">
        <v>49</v>
      </c>
      <c r="B13" s="44"/>
      <c r="C13" s="44"/>
      <c r="D13" s="44"/>
    </row>
    <row r="14" spans="1:4" ht="15">
      <c r="A14" s="26">
        <v>1</v>
      </c>
      <c r="B14" s="35" t="s">
        <v>50</v>
      </c>
      <c r="C14" s="24" t="s">
        <v>21</v>
      </c>
      <c r="D14" s="24" t="s">
        <v>51</v>
      </c>
    </row>
    <row r="15" spans="1:4" ht="28.5">
      <c r="A15" s="26">
        <v>2</v>
      </c>
      <c r="B15" s="26" t="s">
        <v>45</v>
      </c>
      <c r="C15" s="23" t="s">
        <v>21</v>
      </c>
      <c r="D15" s="26"/>
    </row>
    <row r="16" spans="1:4" ht="15">
      <c r="A16" s="36"/>
      <c r="B16" s="36"/>
      <c r="C16" s="36" t="s">
        <v>31</v>
      </c>
      <c r="D16" s="36"/>
    </row>
    <row r="17" spans="1:4" ht="15.75">
      <c r="A17" s="20" t="s">
        <v>1</v>
      </c>
      <c r="B17" s="21" t="s">
        <v>18</v>
      </c>
      <c r="C17" s="22" t="s">
        <v>2</v>
      </c>
      <c r="D17" s="22" t="s">
        <v>19</v>
      </c>
    </row>
    <row r="18" spans="1:4" ht="28.5">
      <c r="A18" s="26">
        <v>1</v>
      </c>
      <c r="B18" s="26" t="s">
        <v>45</v>
      </c>
      <c r="C18" s="23" t="s">
        <v>21</v>
      </c>
      <c r="D18" s="26"/>
    </row>
    <row r="19" spans="1:4" ht="15">
      <c r="A19" s="36"/>
      <c r="B19" s="36"/>
      <c r="C19" s="36" t="s">
        <v>34</v>
      </c>
      <c r="D19" s="36"/>
    </row>
    <row r="20" spans="1:4" ht="15.75">
      <c r="A20" s="20" t="s">
        <v>1</v>
      </c>
      <c r="B20" s="21" t="s">
        <v>18</v>
      </c>
      <c r="C20" s="22" t="s">
        <v>2</v>
      </c>
      <c r="D20" s="22" t="s">
        <v>19</v>
      </c>
    </row>
    <row r="21" spans="1:4" ht="28.5">
      <c r="A21" s="26">
        <v>1</v>
      </c>
      <c r="B21" s="26" t="s">
        <v>45</v>
      </c>
      <c r="C21" s="23" t="s">
        <v>21</v>
      </c>
      <c r="D21" s="26"/>
    </row>
    <row r="22" spans="1:4" ht="15">
      <c r="A22" s="36"/>
      <c r="B22" s="36"/>
      <c r="C22" s="36" t="s">
        <v>37</v>
      </c>
      <c r="D22" s="36"/>
    </row>
    <row r="23" spans="1:4" ht="15.75">
      <c r="A23" s="20" t="s">
        <v>1</v>
      </c>
      <c r="B23" s="21" t="s">
        <v>18</v>
      </c>
      <c r="C23" s="22" t="s">
        <v>2</v>
      </c>
      <c r="D23" s="22" t="s">
        <v>19</v>
      </c>
    </row>
    <row r="24" spans="1:4" ht="28.5">
      <c r="A24" s="26">
        <v>1</v>
      </c>
      <c r="B24" s="26" t="s">
        <v>45</v>
      </c>
      <c r="C24" s="23" t="s">
        <v>21</v>
      </c>
      <c r="D24" s="26"/>
    </row>
  </sheetData>
  <sheetProtection selectLockedCells="1" selectUnlockedCells="1"/>
  <mergeCells count="5">
    <mergeCell ref="A1:D1"/>
    <mergeCell ref="A4:D4"/>
    <mergeCell ref="A7:D7"/>
    <mergeCell ref="A11:D11"/>
    <mergeCell ref="A13:D13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2019-11-07T05:37:32Z</dcterms:modified>
  <cp:category/>
  <cp:version/>
  <cp:contentType/>
  <cp:contentStatus/>
</cp:coreProperties>
</file>